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120" windowHeight="9120" activeTab="1"/>
  </bookViews>
  <sheets>
    <sheet name="CANTIDADES" sheetId="1" r:id="rId1"/>
    <sheet name="PRES-OFICIASANTAN" sheetId="2" r:id="rId2"/>
  </sheets>
  <definedNames/>
  <calcPr fullCalcOnLoad="1"/>
</workbook>
</file>

<file path=xl/sharedStrings.xml><?xml version="1.0" encoding="utf-8"?>
<sst xmlns="http://schemas.openxmlformats.org/spreadsheetml/2006/main" count="106" uniqueCount="51">
  <si>
    <t xml:space="preserve">                       UNIVERSIDAD DEL CAUCA</t>
  </si>
  <si>
    <t xml:space="preserve">                       VICERRECTORIA ADMINISTRATIVA</t>
  </si>
  <si>
    <t xml:space="preserve">                       AREA DE EDIFICIOS, CONSTRUCCION Y</t>
  </si>
  <si>
    <t xml:space="preserve">                       MANTENIMIENTO</t>
  </si>
  <si>
    <t>No.</t>
  </si>
  <si>
    <t>DESCRIPCION</t>
  </si>
  <si>
    <t>UNID.</t>
  </si>
  <si>
    <t>CANT.</t>
  </si>
  <si>
    <t>VR. UNITARIO</t>
  </si>
  <si>
    <t>VR. TOTAL</t>
  </si>
  <si>
    <t>I</t>
  </si>
  <si>
    <t>M2</t>
  </si>
  <si>
    <t>CUBIERTA</t>
  </si>
  <si>
    <t>Suministro de madera chanul de 3" x 6" para cerchas tipo I, tipo II y tipo III</t>
  </si>
  <si>
    <t>ML</t>
  </si>
  <si>
    <t>COSTO DIRECTO</t>
  </si>
  <si>
    <t>COSTO DIRECTO + INDIRECTO</t>
  </si>
  <si>
    <t>IVA 16% SOBRE 5% UTILIDAD</t>
  </si>
  <si>
    <t>GRAN TOTAL</t>
  </si>
  <si>
    <t>ING. VICTOR HUGO RODRIGUEZ LOPEZ</t>
  </si>
  <si>
    <t>1.2</t>
  </si>
  <si>
    <t>1.1</t>
  </si>
  <si>
    <t>1.3</t>
  </si>
  <si>
    <t>1.4</t>
  </si>
  <si>
    <t>1.5</t>
  </si>
  <si>
    <t>1.6</t>
  </si>
  <si>
    <t>1.7</t>
  </si>
  <si>
    <t>1.8</t>
  </si>
  <si>
    <t>Desmonte de madera (cerchas) construidas en madera rolliza y teleras,  incluye acarreo y bote de escombros</t>
  </si>
  <si>
    <t>Desmonte de teja de barro recuperándola para posterior reutilización, incluye acarreo y bote de escombros de la teja dañada</t>
  </si>
  <si>
    <t>EN LA SEDE DE LA UNIVERSIDAD DEL CAUCA EN SANTANDER DE QUILICHAO</t>
  </si>
  <si>
    <t xml:space="preserve">CANTIDADES Y PRESUPUESTO OFICIAL DE LA OBRA CIVIL PARA EL CAMBIO DE CUBIERTA PRIMERA ETAPA, </t>
  </si>
  <si>
    <t>1.9</t>
  </si>
  <si>
    <t>Desmonte de caña brava y barro, espesor aproximado = 0.10 mts,  incluye acarreo y bote de escombros</t>
  </si>
  <si>
    <t>Construcción de cerchas tipo I, tipo II, tipo III, con anclajes en platinas, tornillos y arandelas según detalles en planos constructivos</t>
  </si>
  <si>
    <t>Suministro e instalación de platinas, tornillos y arandelas según planos y detalles constructivos para cerchas</t>
  </si>
  <si>
    <t>Suministro e instalación de caña brava sobre cubierta según detalles constructivos</t>
  </si>
  <si>
    <t>Instalación de teja de barro reponiendo aproximadamente 4 tejas por M2, incluye construcción de caballete con su respectivo mortero de pega, y construcción de limatesas y limahoyas con teja</t>
  </si>
  <si>
    <t>Suministro e instalación de bastidores en chanul de 2 1/2" x 2" anclados a las cerchas con platinas con tornillo y puntilla, según detalle</t>
  </si>
  <si>
    <t>ARQ. DIEGO ANDRES CASTRO GARCIA</t>
  </si>
  <si>
    <t>Coordinador</t>
  </si>
  <si>
    <t>Profesional Universitario</t>
  </si>
  <si>
    <t>AREA DE EDIFICIOS, CONSTRUCCION Y MANTENIMIENTO</t>
  </si>
  <si>
    <t>Octubre 22 de 2008</t>
  </si>
  <si>
    <t>AUI 22%</t>
  </si>
  <si>
    <t>AUI %</t>
  </si>
  <si>
    <t>IVA 16% SOBRE % UTILIDAD</t>
  </si>
  <si>
    <t>1.10</t>
  </si>
  <si>
    <t>Construcción de cinta enconcreto reforzado de 0,68 mts de ancho x 0,10 de alto, con 4 varillas de diámetro 3/8" y estribos de 1/4" cada 0.10 mts, ancladas al tapial cada 0.40 mts con una profundidad de anclaje de 0.60 mts en acero de 3/8"</t>
  </si>
  <si>
    <t xml:space="preserve">CANTIDADES PARA LA OBRA CIVIL PARA EL CAMBIO DE CUBIERTA PRIMERA ETAPA, </t>
  </si>
  <si>
    <t>ANEXO 03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</si>
</sst>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_ ;_ * \-#,##0.0_ ;_ * &quot;-&quot;??_ ;_ @_ "/>
    <numFmt numFmtId="165" formatCode="#,##0.0"/>
  </numFmts>
  <fonts count="7">
    <font>
      <sz val="10"/>
      <name val="Arial"/>
      <family val="0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/>
    </xf>
    <xf numFmtId="0" fontId="5" fillId="0" borderId="1" xfId="0" applyFont="1" applyBorder="1" applyAlignment="1">
      <alignment horizontal="justify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/>
    </xf>
    <xf numFmtId="43" fontId="3" fillId="0" borderId="1" xfId="15" applyFont="1" applyBorder="1" applyAlignment="1">
      <alignment horizontal="right"/>
    </xf>
    <xf numFmtId="4" fontId="3" fillId="0" borderId="1" xfId="0" applyNumberFormat="1" applyFont="1" applyBorder="1" applyAlignment="1">
      <alignment horizontal="center"/>
    </xf>
    <xf numFmtId="164" fontId="5" fillId="0" borderId="1" xfId="15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justify"/>
    </xf>
    <xf numFmtId="0" fontId="0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justify"/>
    </xf>
    <xf numFmtId="49" fontId="5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0</xdr:rowOff>
    </xdr:from>
    <xdr:to>
      <xdr:col>1</xdr:col>
      <xdr:colOff>638175</xdr:colOff>
      <xdr:row>36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2392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0</xdr:rowOff>
    </xdr:from>
    <xdr:to>
      <xdr:col>1</xdr:col>
      <xdr:colOff>638175</xdr:colOff>
      <xdr:row>36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2392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0</xdr:rowOff>
    </xdr:from>
    <xdr:to>
      <xdr:col>1</xdr:col>
      <xdr:colOff>638175</xdr:colOff>
      <xdr:row>36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2392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0</xdr:rowOff>
    </xdr:from>
    <xdr:to>
      <xdr:col>1</xdr:col>
      <xdr:colOff>638175</xdr:colOff>
      <xdr:row>36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2392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0</xdr:rowOff>
    </xdr:from>
    <xdr:to>
      <xdr:col>1</xdr:col>
      <xdr:colOff>638175</xdr:colOff>
      <xdr:row>36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2392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0</xdr:rowOff>
    </xdr:from>
    <xdr:to>
      <xdr:col>1</xdr:col>
      <xdr:colOff>638175</xdr:colOff>
      <xdr:row>36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2392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0</xdr:rowOff>
    </xdr:from>
    <xdr:to>
      <xdr:col>1</xdr:col>
      <xdr:colOff>638175</xdr:colOff>
      <xdr:row>36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2392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0</xdr:rowOff>
    </xdr:from>
    <xdr:to>
      <xdr:col>1</xdr:col>
      <xdr:colOff>638175</xdr:colOff>
      <xdr:row>36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2392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0</xdr:rowOff>
    </xdr:from>
    <xdr:to>
      <xdr:col>1</xdr:col>
      <xdr:colOff>638175</xdr:colOff>
      <xdr:row>36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2392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0</xdr:rowOff>
    </xdr:from>
    <xdr:to>
      <xdr:col>1</xdr:col>
      <xdr:colOff>638175</xdr:colOff>
      <xdr:row>36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2392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0</xdr:rowOff>
    </xdr:from>
    <xdr:to>
      <xdr:col>1</xdr:col>
      <xdr:colOff>638175</xdr:colOff>
      <xdr:row>36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2392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0</xdr:rowOff>
    </xdr:from>
    <xdr:to>
      <xdr:col>1</xdr:col>
      <xdr:colOff>638175</xdr:colOff>
      <xdr:row>36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2392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0</xdr:rowOff>
    </xdr:from>
    <xdr:to>
      <xdr:col>1</xdr:col>
      <xdr:colOff>638175</xdr:colOff>
      <xdr:row>36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2392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0</xdr:rowOff>
    </xdr:from>
    <xdr:to>
      <xdr:col>1</xdr:col>
      <xdr:colOff>638175</xdr:colOff>
      <xdr:row>36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2392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0</xdr:rowOff>
    </xdr:from>
    <xdr:to>
      <xdr:col>1</xdr:col>
      <xdr:colOff>638175</xdr:colOff>
      <xdr:row>36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2392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0</xdr:rowOff>
    </xdr:from>
    <xdr:to>
      <xdr:col>1</xdr:col>
      <xdr:colOff>638175</xdr:colOff>
      <xdr:row>36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2392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0</xdr:rowOff>
    </xdr:from>
    <xdr:to>
      <xdr:col>1</xdr:col>
      <xdr:colOff>638175</xdr:colOff>
      <xdr:row>36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2392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0</xdr:rowOff>
    </xdr:from>
    <xdr:to>
      <xdr:col>1</xdr:col>
      <xdr:colOff>638175</xdr:colOff>
      <xdr:row>36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2392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0</xdr:rowOff>
    </xdr:from>
    <xdr:to>
      <xdr:col>1</xdr:col>
      <xdr:colOff>638175</xdr:colOff>
      <xdr:row>36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2392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0</xdr:rowOff>
    </xdr:from>
    <xdr:to>
      <xdr:col>1</xdr:col>
      <xdr:colOff>638175</xdr:colOff>
      <xdr:row>36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2392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0</xdr:rowOff>
    </xdr:from>
    <xdr:to>
      <xdr:col>1</xdr:col>
      <xdr:colOff>638175</xdr:colOff>
      <xdr:row>36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2392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0</xdr:rowOff>
    </xdr:from>
    <xdr:to>
      <xdr:col>1</xdr:col>
      <xdr:colOff>638175</xdr:colOff>
      <xdr:row>36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2392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0</xdr:rowOff>
    </xdr:from>
    <xdr:to>
      <xdr:col>1</xdr:col>
      <xdr:colOff>638175</xdr:colOff>
      <xdr:row>36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2392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0</xdr:rowOff>
    </xdr:from>
    <xdr:to>
      <xdr:col>1</xdr:col>
      <xdr:colOff>638175</xdr:colOff>
      <xdr:row>36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2392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0</xdr:rowOff>
    </xdr:from>
    <xdr:to>
      <xdr:col>1</xdr:col>
      <xdr:colOff>638175</xdr:colOff>
      <xdr:row>36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2392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0</xdr:rowOff>
    </xdr:from>
    <xdr:to>
      <xdr:col>1</xdr:col>
      <xdr:colOff>638175</xdr:colOff>
      <xdr:row>36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2392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9">
      <selection activeCell="B21" sqref="B21"/>
    </sheetView>
  </sheetViews>
  <sheetFormatPr defaultColWidth="11.421875" defaultRowHeight="12.75"/>
  <cols>
    <col min="1" max="1" width="6.28125" style="0" bestFit="1" customWidth="1"/>
    <col min="2" max="2" width="42.57421875" style="0" customWidth="1"/>
    <col min="3" max="3" width="8.00390625" style="0" customWidth="1"/>
    <col min="4" max="4" width="6.57421875" style="3" bestFit="1" customWidth="1"/>
    <col min="5" max="5" width="12.421875" style="0" customWidth="1"/>
    <col min="6" max="6" width="17.421875" style="0" bestFit="1" customWidth="1"/>
  </cols>
  <sheetData>
    <row r="1" spans="2:4" ht="12.75">
      <c r="B1" s="1" t="s">
        <v>0</v>
      </c>
      <c r="C1" s="1"/>
      <c r="D1" s="2"/>
    </row>
    <row r="2" spans="2:4" ht="12.75">
      <c r="B2" s="1" t="s">
        <v>1</v>
      </c>
      <c r="C2" s="1"/>
      <c r="D2" s="2"/>
    </row>
    <row r="3" spans="2:4" ht="12.75">
      <c r="B3" s="1" t="s">
        <v>2</v>
      </c>
      <c r="C3" s="1"/>
      <c r="D3" s="2"/>
    </row>
    <row r="4" spans="2:3" ht="12.75">
      <c r="B4" s="1" t="s">
        <v>3</v>
      </c>
      <c r="C4" s="1"/>
    </row>
    <row r="5" spans="2:3" ht="12.75">
      <c r="B5" s="1"/>
      <c r="C5" s="1"/>
    </row>
    <row r="6" spans="1:6" ht="12.75">
      <c r="A6" s="44" t="s">
        <v>50</v>
      </c>
      <c r="B6" s="44"/>
      <c r="C6" s="44"/>
      <c r="D6" s="44"/>
      <c r="E6" s="44"/>
      <c r="F6" s="44"/>
    </row>
    <row r="7" spans="1:6" ht="12.75">
      <c r="A7" s="4" t="s">
        <v>49</v>
      </c>
      <c r="B7" s="5"/>
      <c r="C7" s="5"/>
      <c r="D7" s="5"/>
      <c r="E7" s="5"/>
      <c r="F7" s="5"/>
    </row>
    <row r="8" spans="1:6" ht="12.75">
      <c r="A8" s="4" t="s">
        <v>30</v>
      </c>
      <c r="B8" s="5"/>
      <c r="C8" s="5"/>
      <c r="D8" s="5"/>
      <c r="E8" s="5"/>
      <c r="F8" s="5"/>
    </row>
    <row r="9" spans="1:6" ht="12.75">
      <c r="A9" s="4"/>
      <c r="B9" s="5"/>
      <c r="C9" s="5"/>
      <c r="D9" s="5"/>
      <c r="E9" s="5"/>
      <c r="F9" s="5"/>
    </row>
    <row r="10" spans="1:6" ht="12.75">
      <c r="A10" s="6"/>
      <c r="B10" s="7"/>
      <c r="C10" s="7"/>
      <c r="D10" s="7"/>
      <c r="E10" s="7"/>
      <c r="F10" s="8" t="s">
        <v>43</v>
      </c>
    </row>
    <row r="11" spans="1:6" ht="12.75">
      <c r="A11" s="9" t="s">
        <v>4</v>
      </c>
      <c r="B11" s="9" t="s">
        <v>5</v>
      </c>
      <c r="C11" s="9" t="s">
        <v>6</v>
      </c>
      <c r="D11" s="9" t="s">
        <v>7</v>
      </c>
      <c r="E11" s="10" t="s">
        <v>8</v>
      </c>
      <c r="F11" s="10" t="s">
        <v>9</v>
      </c>
    </row>
    <row r="12" spans="1:6" ht="12.75">
      <c r="A12" s="16" t="s">
        <v>10</v>
      </c>
      <c r="B12" s="11" t="s">
        <v>12</v>
      </c>
      <c r="C12" s="13"/>
      <c r="D12" s="14"/>
      <c r="E12" s="15"/>
      <c r="F12" s="15"/>
    </row>
    <row r="13" spans="1:6" ht="36">
      <c r="A13" s="18" t="s">
        <v>21</v>
      </c>
      <c r="B13" s="12" t="s">
        <v>29</v>
      </c>
      <c r="C13" s="13" t="s">
        <v>11</v>
      </c>
      <c r="D13" s="14">
        <v>420</v>
      </c>
      <c r="E13" s="36"/>
      <c r="F13" s="36"/>
    </row>
    <row r="14" spans="1:6" ht="36">
      <c r="A14" s="18" t="s">
        <v>20</v>
      </c>
      <c r="B14" s="12" t="s">
        <v>33</v>
      </c>
      <c r="C14" s="13" t="s">
        <v>11</v>
      </c>
      <c r="D14" s="14">
        <v>420</v>
      </c>
      <c r="E14" s="36"/>
      <c r="F14" s="36"/>
    </row>
    <row r="15" spans="1:6" ht="36">
      <c r="A15" s="18" t="s">
        <v>22</v>
      </c>
      <c r="B15" s="12" t="s">
        <v>28</v>
      </c>
      <c r="C15" s="13" t="s">
        <v>11</v>
      </c>
      <c r="D15" s="14">
        <v>420</v>
      </c>
      <c r="E15" s="36"/>
      <c r="F15" s="36"/>
    </row>
    <row r="16" spans="1:6" ht="24">
      <c r="A16" s="18" t="s">
        <v>23</v>
      </c>
      <c r="B16" s="12" t="s">
        <v>13</v>
      </c>
      <c r="C16" s="13" t="s">
        <v>14</v>
      </c>
      <c r="D16" s="14">
        <v>804.0716889999</v>
      </c>
      <c r="E16" s="36"/>
      <c r="F16" s="36"/>
    </row>
    <row r="17" spans="1:6" ht="36">
      <c r="A17" s="18" t="s">
        <v>24</v>
      </c>
      <c r="B17" s="12" t="s">
        <v>34</v>
      </c>
      <c r="C17" s="13" t="s">
        <v>11</v>
      </c>
      <c r="D17" s="14">
        <v>415</v>
      </c>
      <c r="E17" s="36"/>
      <c r="F17" s="36"/>
    </row>
    <row r="18" spans="1:6" ht="36">
      <c r="A18" s="18" t="s">
        <v>25</v>
      </c>
      <c r="B18" s="12" t="s">
        <v>35</v>
      </c>
      <c r="C18" s="13" t="s">
        <v>11</v>
      </c>
      <c r="D18" s="14">
        <v>420</v>
      </c>
      <c r="E18" s="36"/>
      <c r="F18" s="36"/>
    </row>
    <row r="19" spans="1:6" ht="36">
      <c r="A19" s="18" t="s">
        <v>26</v>
      </c>
      <c r="B19" s="12" t="s">
        <v>38</v>
      </c>
      <c r="C19" s="13" t="s">
        <v>14</v>
      </c>
      <c r="D19" s="14">
        <v>800</v>
      </c>
      <c r="E19" s="36"/>
      <c r="F19" s="36"/>
    </row>
    <row r="20" spans="1:6" ht="24">
      <c r="A20" s="18" t="s">
        <v>27</v>
      </c>
      <c r="B20" s="12" t="s">
        <v>36</v>
      </c>
      <c r="C20" s="13" t="s">
        <v>11</v>
      </c>
      <c r="D20" s="14">
        <v>420</v>
      </c>
      <c r="E20" s="36"/>
      <c r="F20" s="36"/>
    </row>
    <row r="21" spans="1:6" ht="60">
      <c r="A21" s="18" t="s">
        <v>32</v>
      </c>
      <c r="B21" s="12" t="s">
        <v>37</v>
      </c>
      <c r="C21" s="13" t="s">
        <v>11</v>
      </c>
      <c r="D21" s="14">
        <v>420</v>
      </c>
      <c r="E21" s="36"/>
      <c r="F21" s="36"/>
    </row>
    <row r="22" spans="1:6" ht="72">
      <c r="A22" s="18" t="s">
        <v>47</v>
      </c>
      <c r="B22" s="12" t="s">
        <v>48</v>
      </c>
      <c r="C22" s="13" t="s">
        <v>14</v>
      </c>
      <c r="D22" s="14">
        <v>110</v>
      </c>
      <c r="E22" s="36"/>
      <c r="F22" s="36"/>
    </row>
    <row r="23" spans="1:6" ht="12.75">
      <c r="A23" s="19"/>
      <c r="B23" s="11" t="s">
        <v>15</v>
      </c>
      <c r="C23" s="10"/>
      <c r="D23" s="17"/>
      <c r="E23" s="37"/>
      <c r="F23" s="38"/>
    </row>
    <row r="24" spans="1:6" ht="12.75">
      <c r="A24" s="20"/>
      <c r="B24" s="21" t="s">
        <v>45</v>
      </c>
      <c r="C24" s="22"/>
      <c r="D24" s="13"/>
      <c r="E24" s="39"/>
      <c r="F24" s="39"/>
    </row>
    <row r="25" spans="1:6" ht="12.75">
      <c r="A25" s="20"/>
      <c r="B25" s="21" t="s">
        <v>16</v>
      </c>
      <c r="C25" s="22"/>
      <c r="D25" s="13"/>
      <c r="E25" s="39"/>
      <c r="F25" s="39"/>
    </row>
    <row r="26" spans="1:6" ht="12.75">
      <c r="A26" s="20"/>
      <c r="B26" s="21" t="s">
        <v>46</v>
      </c>
      <c r="C26" s="22"/>
      <c r="D26" s="13"/>
      <c r="E26" s="39"/>
      <c r="F26" s="39"/>
    </row>
    <row r="27" spans="1:6" ht="12.75">
      <c r="A27" s="23"/>
      <c r="B27" s="24" t="s">
        <v>18</v>
      </c>
      <c r="C27" s="9"/>
      <c r="D27" s="10"/>
      <c r="E27" s="38"/>
      <c r="F27" s="38"/>
    </row>
    <row r="28" spans="1:6" ht="12.75">
      <c r="A28" s="25"/>
      <c r="B28" s="26"/>
      <c r="C28" s="27"/>
      <c r="D28" s="28"/>
      <c r="E28" s="29"/>
      <c r="F28" s="29"/>
    </row>
    <row r="29" spans="1:6" ht="12.75">
      <c r="A29" s="25"/>
      <c r="B29" s="26"/>
      <c r="C29" s="27"/>
      <c r="D29" s="28"/>
      <c r="E29" s="29"/>
      <c r="F29" s="29"/>
    </row>
    <row r="30" spans="1:6" ht="12.75">
      <c r="A30" s="25"/>
      <c r="B30" s="26"/>
      <c r="C30" s="27"/>
      <c r="D30" s="28"/>
      <c r="E30" s="29"/>
      <c r="F30" s="29"/>
    </row>
    <row r="31" spans="1:6" ht="12.75">
      <c r="A31" s="25"/>
      <c r="B31" s="26"/>
      <c r="C31" s="27"/>
      <c r="D31" s="28"/>
      <c r="E31" s="29"/>
      <c r="F31" s="29"/>
    </row>
    <row r="32" spans="1:6" ht="12.75">
      <c r="A32" s="25"/>
      <c r="B32" s="26"/>
      <c r="C32" s="27"/>
      <c r="D32" s="28"/>
      <c r="E32" s="29"/>
      <c r="F32" s="29"/>
    </row>
    <row r="33" spans="1:6" ht="12.75">
      <c r="A33" s="40"/>
      <c r="B33" s="41"/>
      <c r="C33" s="27"/>
      <c r="D33" s="42"/>
      <c r="E33" s="31"/>
      <c r="F33" s="31"/>
    </row>
    <row r="34" spans="1:6" ht="12.75">
      <c r="A34" s="40"/>
      <c r="B34" s="41"/>
      <c r="C34" s="27"/>
      <c r="D34" s="42"/>
      <c r="E34" s="31"/>
      <c r="F34" s="31"/>
    </row>
    <row r="35" spans="2:6" ht="12.75">
      <c r="B35" s="32"/>
      <c r="C35" s="34"/>
      <c r="D35" s="30"/>
      <c r="E35" s="33"/>
      <c r="F35" s="33"/>
    </row>
    <row r="36" spans="1:6" ht="12.75">
      <c r="A36" s="35"/>
      <c r="B36" s="43"/>
      <c r="C36" s="43"/>
      <c r="D36" s="43"/>
      <c r="E36" s="43"/>
      <c r="F36" s="43"/>
    </row>
  </sheetData>
  <mergeCells count="2">
    <mergeCell ref="B36:F36"/>
    <mergeCell ref="A6:F6"/>
  </mergeCells>
  <printOptions horizontalCentered="1"/>
  <pageMargins left="0.1968503937007874" right="0.1968503937007874" top="0.984251968503937" bottom="0.984251968503937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6">
      <selection activeCell="E22" sqref="E22"/>
    </sheetView>
  </sheetViews>
  <sheetFormatPr defaultColWidth="11.421875" defaultRowHeight="12.75"/>
  <cols>
    <col min="1" max="1" width="6.28125" style="0" bestFit="1" customWidth="1"/>
    <col min="2" max="2" width="42.57421875" style="0" customWidth="1"/>
    <col min="3" max="3" width="8.00390625" style="0" customWidth="1"/>
    <col min="4" max="4" width="6.57421875" style="3" bestFit="1" customWidth="1"/>
    <col min="5" max="5" width="12.421875" style="0" customWidth="1"/>
    <col min="6" max="6" width="17.421875" style="0" bestFit="1" customWidth="1"/>
  </cols>
  <sheetData>
    <row r="1" spans="2:4" ht="12.75">
      <c r="B1" s="1" t="s">
        <v>0</v>
      </c>
      <c r="C1" s="1"/>
      <c r="D1" s="2"/>
    </row>
    <row r="2" spans="2:4" ht="12.75">
      <c r="B2" s="1" t="s">
        <v>1</v>
      </c>
      <c r="C2" s="1"/>
      <c r="D2" s="2"/>
    </row>
    <row r="3" spans="2:4" ht="12.75">
      <c r="B3" s="1" t="s">
        <v>2</v>
      </c>
      <c r="C3" s="1"/>
      <c r="D3" s="2"/>
    </row>
    <row r="4" spans="2:3" ht="12.75">
      <c r="B4" s="1" t="s">
        <v>3</v>
      </c>
      <c r="C4" s="1"/>
    </row>
    <row r="5" spans="2:3" ht="12.75">
      <c r="B5" s="1"/>
      <c r="C5" s="1"/>
    </row>
    <row r="6" spans="2:3" ht="12.75">
      <c r="B6" s="1"/>
      <c r="C6" s="1"/>
    </row>
    <row r="7" spans="1:6" ht="12.75">
      <c r="A7" s="4" t="s">
        <v>31</v>
      </c>
      <c r="B7" s="5"/>
      <c r="C7" s="5"/>
      <c r="D7" s="5"/>
      <c r="E7" s="5"/>
      <c r="F7" s="5"/>
    </row>
    <row r="8" spans="1:6" ht="12.75">
      <c r="A8" s="4" t="s">
        <v>30</v>
      </c>
      <c r="B8" s="5"/>
      <c r="C8" s="5"/>
      <c r="D8" s="5"/>
      <c r="E8" s="5"/>
      <c r="F8" s="5"/>
    </row>
    <row r="9" spans="1:6" ht="12.75">
      <c r="A9" s="4"/>
      <c r="B9" s="5"/>
      <c r="C9" s="5"/>
      <c r="D9" s="5"/>
      <c r="E9" s="5"/>
      <c r="F9" s="5"/>
    </row>
    <row r="10" spans="1:6" ht="12.75">
      <c r="A10" s="6"/>
      <c r="B10" s="7"/>
      <c r="C10" s="7"/>
      <c r="D10" s="7"/>
      <c r="E10" s="7"/>
      <c r="F10" s="8" t="s">
        <v>43</v>
      </c>
    </row>
    <row r="11" spans="1:6" ht="12.75">
      <c r="A11" s="9" t="s">
        <v>4</v>
      </c>
      <c r="B11" s="9" t="s">
        <v>5</v>
      </c>
      <c r="C11" s="9" t="s">
        <v>6</v>
      </c>
      <c r="D11" s="9" t="s">
        <v>7</v>
      </c>
      <c r="E11" s="10" t="s">
        <v>8</v>
      </c>
      <c r="F11" s="10" t="s">
        <v>9</v>
      </c>
    </row>
    <row r="12" spans="1:6" ht="12.75">
      <c r="A12" s="16" t="s">
        <v>10</v>
      </c>
      <c r="B12" s="11" t="s">
        <v>12</v>
      </c>
      <c r="C12" s="13"/>
      <c r="D12" s="14"/>
      <c r="E12" s="15"/>
      <c r="F12" s="15"/>
    </row>
    <row r="13" spans="1:6" ht="36">
      <c r="A13" s="18" t="s">
        <v>21</v>
      </c>
      <c r="B13" s="12" t="s">
        <v>29</v>
      </c>
      <c r="C13" s="13" t="s">
        <v>11</v>
      </c>
      <c r="D13" s="14">
        <v>420</v>
      </c>
      <c r="E13" s="36">
        <v>2500</v>
      </c>
      <c r="F13" s="36">
        <f aca="true" t="shared" si="0" ref="F13:F22">+E13*D13</f>
        <v>1050000</v>
      </c>
    </row>
    <row r="14" spans="1:6" ht="36">
      <c r="A14" s="18" t="s">
        <v>20</v>
      </c>
      <c r="B14" s="12" t="s">
        <v>33</v>
      </c>
      <c r="C14" s="13" t="s">
        <v>11</v>
      </c>
      <c r="D14" s="14">
        <v>420</v>
      </c>
      <c r="E14" s="36">
        <v>4800</v>
      </c>
      <c r="F14" s="36">
        <f t="shared" si="0"/>
        <v>2016000</v>
      </c>
    </row>
    <row r="15" spans="1:6" ht="36">
      <c r="A15" s="18" t="s">
        <v>22</v>
      </c>
      <c r="B15" s="12" t="s">
        <v>28</v>
      </c>
      <c r="C15" s="13" t="s">
        <v>11</v>
      </c>
      <c r="D15" s="14">
        <v>420</v>
      </c>
      <c r="E15" s="36">
        <v>5000</v>
      </c>
      <c r="F15" s="36">
        <f t="shared" si="0"/>
        <v>2100000</v>
      </c>
    </row>
    <row r="16" spans="1:6" ht="24">
      <c r="A16" s="18" t="s">
        <v>23</v>
      </c>
      <c r="B16" s="12" t="s">
        <v>13</v>
      </c>
      <c r="C16" s="13" t="s">
        <v>14</v>
      </c>
      <c r="D16" s="14">
        <v>804.0716889999</v>
      </c>
      <c r="E16" s="36">
        <v>11200</v>
      </c>
      <c r="F16" s="36">
        <f t="shared" si="0"/>
        <v>9005602.91679888</v>
      </c>
    </row>
    <row r="17" spans="1:6" ht="36">
      <c r="A17" s="18" t="s">
        <v>24</v>
      </c>
      <c r="B17" s="12" t="s">
        <v>34</v>
      </c>
      <c r="C17" s="13" t="s">
        <v>11</v>
      </c>
      <c r="D17" s="14">
        <v>415</v>
      </c>
      <c r="E17" s="36">
        <v>23000</v>
      </c>
      <c r="F17" s="36">
        <f t="shared" si="0"/>
        <v>9545000</v>
      </c>
    </row>
    <row r="18" spans="1:6" ht="36">
      <c r="A18" s="18" t="s">
        <v>25</v>
      </c>
      <c r="B18" s="12" t="s">
        <v>35</v>
      </c>
      <c r="C18" s="13" t="s">
        <v>11</v>
      </c>
      <c r="D18" s="14">
        <v>420</v>
      </c>
      <c r="E18" s="36">
        <v>13600</v>
      </c>
      <c r="F18" s="36">
        <f t="shared" si="0"/>
        <v>5712000</v>
      </c>
    </row>
    <row r="19" spans="1:6" ht="36">
      <c r="A19" s="18" t="s">
        <v>26</v>
      </c>
      <c r="B19" s="12" t="s">
        <v>38</v>
      </c>
      <c r="C19" s="13" t="s">
        <v>14</v>
      </c>
      <c r="D19" s="14">
        <v>800</v>
      </c>
      <c r="E19" s="36">
        <v>8000</v>
      </c>
      <c r="F19" s="36">
        <f t="shared" si="0"/>
        <v>6400000</v>
      </c>
    </row>
    <row r="20" spans="1:6" ht="24">
      <c r="A20" s="18" t="s">
        <v>27</v>
      </c>
      <c r="B20" s="12" t="s">
        <v>36</v>
      </c>
      <c r="C20" s="13" t="s">
        <v>11</v>
      </c>
      <c r="D20" s="14">
        <v>420</v>
      </c>
      <c r="E20" s="36">
        <v>8000</v>
      </c>
      <c r="F20" s="36">
        <f t="shared" si="0"/>
        <v>3360000</v>
      </c>
    </row>
    <row r="21" spans="1:6" ht="60">
      <c r="A21" s="18" t="s">
        <v>32</v>
      </c>
      <c r="B21" s="12" t="s">
        <v>37</v>
      </c>
      <c r="C21" s="13" t="s">
        <v>11</v>
      </c>
      <c r="D21" s="14">
        <v>420</v>
      </c>
      <c r="E21" s="36">
        <v>7600</v>
      </c>
      <c r="F21" s="36">
        <f t="shared" si="0"/>
        <v>3192000</v>
      </c>
    </row>
    <row r="22" spans="1:6" ht="72">
      <c r="A22" s="18" t="s">
        <v>47</v>
      </c>
      <c r="B22" s="12" t="s">
        <v>48</v>
      </c>
      <c r="C22" s="13" t="s">
        <v>14</v>
      </c>
      <c r="D22" s="14">
        <v>110</v>
      </c>
      <c r="E22" s="36">
        <v>51500</v>
      </c>
      <c r="F22" s="36">
        <f t="shared" si="0"/>
        <v>5665000</v>
      </c>
    </row>
    <row r="23" spans="1:6" ht="12.75">
      <c r="A23" s="19"/>
      <c r="B23" s="11" t="s">
        <v>15</v>
      </c>
      <c r="C23" s="10"/>
      <c r="D23" s="17"/>
      <c r="E23" s="37"/>
      <c r="F23" s="38">
        <f>SUM(F12:F22)</f>
        <v>48045602.91679888</v>
      </c>
    </row>
    <row r="24" spans="1:6" ht="12.75">
      <c r="A24" s="20"/>
      <c r="B24" s="21" t="s">
        <v>44</v>
      </c>
      <c r="C24" s="22"/>
      <c r="D24" s="13"/>
      <c r="E24" s="39"/>
      <c r="F24" s="39">
        <f>+F23*0.22</f>
        <v>10570032.641695755</v>
      </c>
    </row>
    <row r="25" spans="1:6" ht="12.75">
      <c r="A25" s="20"/>
      <c r="B25" s="21" t="s">
        <v>16</v>
      </c>
      <c r="C25" s="22"/>
      <c r="D25" s="13"/>
      <c r="E25" s="39"/>
      <c r="F25" s="39">
        <f>+F24+F23</f>
        <v>58615635.558494635</v>
      </c>
    </row>
    <row r="26" spans="1:6" ht="12.75">
      <c r="A26" s="20"/>
      <c r="B26" s="21" t="s">
        <v>17</v>
      </c>
      <c r="C26" s="22"/>
      <c r="D26" s="13"/>
      <c r="E26" s="39"/>
      <c r="F26" s="39">
        <f>+(F23*0.05)*0.16</f>
        <v>384364.82333439105</v>
      </c>
    </row>
    <row r="27" spans="1:6" ht="12.75">
      <c r="A27" s="23"/>
      <c r="B27" s="24" t="s">
        <v>18</v>
      </c>
      <c r="C27" s="9"/>
      <c r="D27" s="10"/>
      <c r="E27" s="38"/>
      <c r="F27" s="38">
        <f>+F26+F25</f>
        <v>59000000.38182902</v>
      </c>
    </row>
    <row r="28" spans="1:6" ht="12.75">
      <c r="A28" s="25"/>
      <c r="B28" s="26"/>
      <c r="C28" s="27"/>
      <c r="D28" s="28"/>
      <c r="E28" s="29"/>
      <c r="F28" s="29"/>
    </row>
    <row r="29" spans="1:6" ht="12.75">
      <c r="A29" s="25"/>
      <c r="B29" s="26"/>
      <c r="C29" s="27"/>
      <c r="D29" s="28"/>
      <c r="E29" s="29"/>
      <c r="F29" s="29"/>
    </row>
    <row r="30" spans="1:6" ht="12.75">
      <c r="A30" s="25"/>
      <c r="B30" s="26"/>
      <c r="C30" s="27"/>
      <c r="D30" s="28"/>
      <c r="E30" s="29"/>
      <c r="F30" s="29"/>
    </row>
    <row r="31" spans="1:6" ht="12.75">
      <c r="A31" s="25"/>
      <c r="B31" s="26"/>
      <c r="C31" s="27"/>
      <c r="D31" s="28"/>
      <c r="E31" s="29"/>
      <c r="F31" s="29"/>
    </row>
    <row r="32" spans="1:6" ht="12.75">
      <c r="A32" s="25"/>
      <c r="B32" s="26"/>
      <c r="C32" s="27"/>
      <c r="D32" s="28"/>
      <c r="E32" s="29"/>
      <c r="F32" s="29"/>
    </row>
    <row r="33" spans="1:6" ht="12.75">
      <c r="A33" s="40"/>
      <c r="B33" s="41" t="s">
        <v>39</v>
      </c>
      <c r="C33" s="27"/>
      <c r="D33" s="42" t="s">
        <v>19</v>
      </c>
      <c r="E33" s="31"/>
      <c r="F33" s="31"/>
    </row>
    <row r="34" spans="1:6" ht="12.75">
      <c r="A34" s="40"/>
      <c r="B34" s="41" t="s">
        <v>40</v>
      </c>
      <c r="C34" s="27"/>
      <c r="D34" s="42" t="s">
        <v>41</v>
      </c>
      <c r="E34" s="31"/>
      <c r="F34" s="31"/>
    </row>
    <row r="35" spans="2:6" ht="12.75">
      <c r="B35" s="32"/>
      <c r="C35" s="34"/>
      <c r="D35" s="30"/>
      <c r="E35" s="33"/>
      <c r="F35" s="33"/>
    </row>
    <row r="36" spans="1:6" ht="12.75">
      <c r="A36" s="35"/>
      <c r="B36" s="43" t="s">
        <v>42</v>
      </c>
      <c r="C36" s="43"/>
      <c r="D36" s="43"/>
      <c r="E36" s="43"/>
      <c r="F36" s="43"/>
    </row>
  </sheetData>
  <mergeCells count="1">
    <mergeCell ref="B36:F36"/>
  </mergeCells>
  <printOptions horizontalCentered="1"/>
  <pageMargins left="0.3937007874015748" right="0.3937007874015748" top="0.984251968503937" bottom="0.984251968503937" header="0" footer="0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unicauca</cp:lastModifiedBy>
  <cp:lastPrinted>2008-11-13T15:50:22Z</cp:lastPrinted>
  <dcterms:created xsi:type="dcterms:W3CDTF">2008-10-16T20:38:22Z</dcterms:created>
  <dcterms:modified xsi:type="dcterms:W3CDTF">2008-11-18T16:08:17Z</dcterms:modified>
  <cp:category/>
  <cp:version/>
  <cp:contentType/>
  <cp:contentStatus/>
</cp:coreProperties>
</file>